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BP\Desktop\Strona SCREP\Pożyczka inwestycyjna z premią\dok\"/>
    </mc:Choice>
  </mc:AlternateContent>
  <xr:revisionPtr revIDLastSave="0" documentId="8_{A3364E4D-F33F-4050-B842-2801E29F78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kł." sheetId="8" r:id="rId1"/>
    <sheet name="Bil." sheetId="9" r:id="rId2"/>
    <sheet name="Rach. zysk. i str." sheetId="2" r:id="rId3"/>
    <sheet name="Spł." sheetId="10" r:id="rId4"/>
  </sheets>
  <definedNames>
    <definedName name="_xlnm.Print_Area" localSheetId="1">Bil.!$A$1:$L$29</definedName>
    <definedName name="_xlnm.Print_Area" localSheetId="0">Nakł.!$A$1:$I$36</definedName>
    <definedName name="_xlnm.Print_Area" localSheetId="2">'Rach. zysk. i str.'!$A$1:$L$25</definedName>
    <definedName name="_xlnm.Print_Area" localSheetId="3">Spł.!$A$1:$L$23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10" l="1"/>
  <c r="L23" i="10"/>
  <c r="K20" i="10"/>
  <c r="L20" i="10"/>
  <c r="J19" i="10"/>
  <c r="K19" i="10"/>
  <c r="L19" i="10"/>
  <c r="K12" i="10"/>
  <c r="L12" i="10"/>
  <c r="K11" i="10"/>
  <c r="L11" i="10"/>
  <c r="K10" i="10"/>
  <c r="L10" i="10"/>
  <c r="K9" i="10"/>
  <c r="L9" i="10"/>
  <c r="K8" i="10"/>
  <c r="L8" i="10"/>
  <c r="K7" i="10"/>
  <c r="L7" i="10"/>
  <c r="K6" i="10"/>
  <c r="L6" i="10"/>
  <c r="K5" i="10"/>
  <c r="L5" i="10"/>
  <c r="K4" i="10"/>
  <c r="L4" i="10"/>
  <c r="K25" i="2"/>
  <c r="L25" i="2"/>
  <c r="K23" i="2"/>
  <c r="L23" i="2"/>
  <c r="K21" i="2"/>
  <c r="L21" i="2"/>
  <c r="K14" i="2"/>
  <c r="K10" i="2" s="1"/>
  <c r="L14" i="2"/>
  <c r="L10" i="2"/>
  <c r="K5" i="2"/>
  <c r="L5" i="2"/>
  <c r="K29" i="9"/>
  <c r="L29" i="9"/>
  <c r="K22" i="9"/>
  <c r="L22" i="9"/>
  <c r="K15" i="9"/>
  <c r="L15" i="9"/>
  <c r="K7" i="9"/>
  <c r="L7" i="9"/>
  <c r="K6" i="9"/>
  <c r="L6" i="9"/>
  <c r="F6" i="8" l="1"/>
  <c r="F13" i="8"/>
  <c r="C4" i="2" l="1"/>
  <c r="D4" i="2"/>
  <c r="E4" i="2"/>
  <c r="F4" i="2"/>
  <c r="G4" i="2"/>
  <c r="H4" i="2"/>
  <c r="I4" i="2"/>
  <c r="J4" i="2"/>
  <c r="L4" i="2"/>
  <c r="C4" i="10" l="1"/>
  <c r="D4" i="10"/>
  <c r="E4" i="10"/>
  <c r="F4" i="10"/>
  <c r="G4" i="10"/>
  <c r="H4" i="10"/>
  <c r="I4" i="10"/>
  <c r="J4" i="10"/>
  <c r="B4" i="10"/>
  <c r="B5" i="2"/>
  <c r="B4" i="2"/>
  <c r="C22" i="9"/>
  <c r="D22" i="9"/>
  <c r="E22" i="9"/>
  <c r="F22" i="9"/>
  <c r="G22" i="9"/>
  <c r="H22" i="9"/>
  <c r="I22" i="9"/>
  <c r="J22" i="9"/>
  <c r="B22" i="9"/>
  <c r="C7" i="9"/>
  <c r="D7" i="9"/>
  <c r="E7" i="9"/>
  <c r="F7" i="9"/>
  <c r="G7" i="9"/>
  <c r="H7" i="9"/>
  <c r="I7" i="9"/>
  <c r="J7" i="9"/>
  <c r="B7" i="9"/>
  <c r="B6" i="9" s="1"/>
  <c r="B29" i="9" s="1"/>
  <c r="B10" i="10"/>
  <c r="C8" i="10"/>
  <c r="D8" i="10"/>
  <c r="E8" i="10"/>
  <c r="F8" i="10"/>
  <c r="G8" i="10"/>
  <c r="H8" i="10"/>
  <c r="I8" i="10"/>
  <c r="J8" i="10"/>
  <c r="B8" i="10"/>
  <c r="J20" i="10"/>
  <c r="I20" i="10"/>
  <c r="H20" i="10"/>
  <c r="G20" i="10"/>
  <c r="F20" i="10"/>
  <c r="E20" i="10"/>
  <c r="D20" i="10"/>
  <c r="C20" i="10"/>
  <c r="B20" i="10"/>
  <c r="J12" i="10"/>
  <c r="I12" i="10"/>
  <c r="H12" i="10"/>
  <c r="G12" i="10"/>
  <c r="F12" i="10"/>
  <c r="E12" i="10"/>
  <c r="D12" i="10"/>
  <c r="C12" i="10"/>
  <c r="B12" i="10"/>
  <c r="J10" i="10"/>
  <c r="I10" i="10"/>
  <c r="H10" i="10"/>
  <c r="G10" i="10"/>
  <c r="F10" i="10"/>
  <c r="E10" i="10"/>
  <c r="D10" i="10"/>
  <c r="C10" i="10"/>
  <c r="J14" i="2"/>
  <c r="J10" i="2" s="1"/>
  <c r="J6" i="10" s="1"/>
  <c r="I14" i="2"/>
  <c r="H14" i="2"/>
  <c r="H10" i="2" s="1"/>
  <c r="G14" i="2"/>
  <c r="G10" i="2" s="1"/>
  <c r="F14" i="2"/>
  <c r="F10" i="2" s="1"/>
  <c r="F6" i="10" s="1"/>
  <c r="E14" i="2"/>
  <c r="E10" i="2" s="1"/>
  <c r="E6" i="10" s="1"/>
  <c r="D14" i="2"/>
  <c r="D10" i="2" s="1"/>
  <c r="D6" i="10" s="1"/>
  <c r="C14" i="2"/>
  <c r="C10" i="2" s="1"/>
  <c r="C6" i="10" s="1"/>
  <c r="B14" i="2"/>
  <c r="B10" i="2" s="1"/>
  <c r="B6" i="10" s="1"/>
  <c r="I10" i="2"/>
  <c r="I6" i="10" s="1"/>
  <c r="J5" i="2"/>
  <c r="J21" i="2" s="1"/>
  <c r="J23" i="2" s="1"/>
  <c r="I5" i="2"/>
  <c r="H5" i="2"/>
  <c r="H5" i="10" s="1"/>
  <c r="G5" i="2"/>
  <c r="G5" i="10" s="1"/>
  <c r="F5" i="2"/>
  <c r="F5" i="10" s="1"/>
  <c r="E5" i="2"/>
  <c r="E5" i="10" s="1"/>
  <c r="D5" i="2"/>
  <c r="C5" i="2"/>
  <c r="B5" i="10"/>
  <c r="J15" i="9"/>
  <c r="I15" i="9"/>
  <c r="H15" i="9"/>
  <c r="G15" i="9"/>
  <c r="F15" i="9"/>
  <c r="F6" i="9" s="1"/>
  <c r="E15" i="9"/>
  <c r="D15" i="9"/>
  <c r="D6" i="9" s="1"/>
  <c r="D29" i="9" s="1"/>
  <c r="C15" i="9"/>
  <c r="B15" i="9"/>
  <c r="J6" i="9"/>
  <c r="G6" i="9"/>
  <c r="G29" i="9" s="1"/>
  <c r="H6" i="9" l="1"/>
  <c r="H29" i="9" s="1"/>
  <c r="J29" i="9"/>
  <c r="F29" i="9"/>
  <c r="F19" i="8"/>
  <c r="G6" i="10"/>
  <c r="G21" i="2"/>
  <c r="G23" i="2" s="1"/>
  <c r="G7" i="10" s="1"/>
  <c r="F21" i="2"/>
  <c r="F23" i="2" s="1"/>
  <c r="J5" i="10"/>
  <c r="D21" i="2"/>
  <c r="D23" i="2" s="1"/>
  <c r="I6" i="9"/>
  <c r="I29" i="9" s="1"/>
  <c r="E6" i="9"/>
  <c r="E29" i="9" s="1"/>
  <c r="J25" i="2"/>
  <c r="J9" i="10" s="1"/>
  <c r="J11" i="10" s="1"/>
  <c r="J23" i="10" s="1"/>
  <c r="J7" i="10"/>
  <c r="H6" i="10"/>
  <c r="H21" i="2"/>
  <c r="H23" i="2" s="1"/>
  <c r="C21" i="2"/>
  <c r="C23" i="2" s="1"/>
  <c r="C5" i="10"/>
  <c r="H13" i="8"/>
  <c r="H6" i="8" s="1"/>
  <c r="G25" i="2"/>
  <c r="G9" i="10" s="1"/>
  <c r="G11" i="10" s="1"/>
  <c r="G19" i="10" s="1"/>
  <c r="G23" i="10" s="1"/>
  <c r="D5" i="10"/>
  <c r="I5" i="10"/>
  <c r="I21" i="2"/>
  <c r="I23" i="2" s="1"/>
  <c r="C6" i="9"/>
  <c r="C29" i="9" s="1"/>
  <c r="B21" i="2"/>
  <c r="B23" i="2" s="1"/>
  <c r="E21" i="2"/>
  <c r="E23" i="2" s="1"/>
  <c r="F7" i="10" l="1"/>
  <c r="F25" i="2"/>
  <c r="F9" i="10" s="1"/>
  <c r="F11" i="10" s="1"/>
  <c r="F19" i="10" s="1"/>
  <c r="F23" i="10" s="1"/>
  <c r="D25" i="2"/>
  <c r="D9" i="10" s="1"/>
  <c r="D11" i="10" s="1"/>
  <c r="D19" i="10" s="1"/>
  <c r="D23" i="10" s="1"/>
  <c r="D7" i="10"/>
  <c r="B7" i="10"/>
  <c r="B25" i="2"/>
  <c r="B9" i="10" s="1"/>
  <c r="B11" i="10" s="1"/>
  <c r="B19" i="10" s="1"/>
  <c r="B23" i="10" s="1"/>
  <c r="H7" i="10"/>
  <c r="H25" i="2"/>
  <c r="H9" i="10" s="1"/>
  <c r="H11" i="10" s="1"/>
  <c r="H19" i="10" s="1"/>
  <c r="H23" i="10" s="1"/>
  <c r="E7" i="10"/>
  <c r="E25" i="2"/>
  <c r="E9" i="10" s="1"/>
  <c r="E11" i="10" s="1"/>
  <c r="E19" i="10" s="1"/>
  <c r="E23" i="10" s="1"/>
  <c r="I25" i="2"/>
  <c r="I9" i="10" s="1"/>
  <c r="I11" i="10" s="1"/>
  <c r="I19" i="10" s="1"/>
  <c r="I23" i="10" s="1"/>
  <c r="I7" i="10"/>
  <c r="C7" i="10"/>
  <c r="C25" i="2"/>
  <c r="C9" i="10" s="1"/>
  <c r="C11" i="10" s="1"/>
  <c r="C19" i="10" s="1"/>
  <c r="C23" i="10" s="1"/>
</calcChain>
</file>

<file path=xl/sharedStrings.xml><?xml version="1.0" encoding="utf-8"?>
<sst xmlns="http://schemas.openxmlformats.org/spreadsheetml/2006/main" count="82" uniqueCount="73">
  <si>
    <t>Kwota</t>
  </si>
  <si>
    <t>Nakłady inwestycyjne</t>
  </si>
  <si>
    <t>I . Wydatki w ramach pożyczki:</t>
  </si>
  <si>
    <t>II. Środki własne:</t>
  </si>
  <si>
    <t>-</t>
  </si>
  <si>
    <t>III. Suma nakładów ( I + II )</t>
  </si>
  <si>
    <t>Przychody</t>
  </si>
  <si>
    <t>Koszty</t>
  </si>
  <si>
    <t>Podatek</t>
  </si>
  <si>
    <t>Zysk brutto</t>
  </si>
  <si>
    <t>Zysk netto</t>
  </si>
  <si>
    <t>Zysk netto na miesiąc</t>
  </si>
  <si>
    <t>Zysk miesięczny netto pomniejszony o spłaty</t>
  </si>
  <si>
    <t>Spłata zobowiązań wnioskodawcy</t>
  </si>
  <si>
    <t>Bilans firmy</t>
  </si>
  <si>
    <t>1. Grunty i tereny</t>
  </si>
  <si>
    <t>2. Budynki i budowle</t>
  </si>
  <si>
    <t>3. Maszyny i urządzenia</t>
  </si>
  <si>
    <t>4. Środki transportu</t>
  </si>
  <si>
    <t>5. Wyposażenie</t>
  </si>
  <si>
    <t>6. Inwestycje</t>
  </si>
  <si>
    <t>7. Wartości niematerialne i prawne</t>
  </si>
  <si>
    <t>2. Surowce</t>
  </si>
  <si>
    <t>3. Wyroby Gotowe</t>
  </si>
  <si>
    <t>5. Papiery wartościowe krótkoterminowe</t>
  </si>
  <si>
    <t>AKTYWA (I+II)</t>
  </si>
  <si>
    <t>1. Towary / zapasy</t>
  </si>
  <si>
    <t>4. Gotówka w kasie i środki na rachunku bankowym</t>
  </si>
  <si>
    <t>Rachunek Zysków i Strat</t>
  </si>
  <si>
    <t>1. Sprzedaż usług i towarów</t>
  </si>
  <si>
    <t>1. Kapitał własny</t>
  </si>
  <si>
    <t>5. Zobowiązania wobec dostawców</t>
  </si>
  <si>
    <t>6. Pozostałe zobowiązania</t>
  </si>
  <si>
    <t>6. Należności od odbioców</t>
  </si>
  <si>
    <t>1. Zakupy towarów, surowców, materiałów</t>
  </si>
  <si>
    <t>3. Czynsz za lokal</t>
  </si>
  <si>
    <t>5. Amortyzacja</t>
  </si>
  <si>
    <t>6. Energia, woda, gaz</t>
  </si>
  <si>
    <t>2. Wynagrodzenia pracowników z narzutami</t>
  </si>
  <si>
    <t>7. Zmiany stanu zapasów</t>
  </si>
  <si>
    <t>8. Inne</t>
  </si>
  <si>
    <t>Podatek dochodowy</t>
  </si>
  <si>
    <t>V. Zysk Brutto (III-IV)</t>
  </si>
  <si>
    <t>VII. Zysk netto (V-VI)</t>
  </si>
  <si>
    <t>I. PRZYCHODY (1+2)</t>
  </si>
  <si>
    <t>II. KOSZTY (1+2+…...+8)</t>
  </si>
  <si>
    <t>Spłaty roczne, kredytów, pożyczek, leasingów:</t>
  </si>
  <si>
    <t>%</t>
  </si>
  <si>
    <t>3. Zobowiązania krótkoterminowe - pożyczki, kredyty, leasingi- do 1 roku</t>
  </si>
  <si>
    <t>2. Zobowiązania długoterminowe -pożyczki, kredyty, leasingi- powyżej 1 roku</t>
  </si>
  <si>
    <t>Załącznik do wniosku pożyczkowego</t>
  </si>
  <si>
    <t>pożyczka SCREP</t>
  </si>
  <si>
    <t>Wyszczególnienie w tys. zł</t>
  </si>
  <si>
    <t>I. AKTYWA TRWAŁE</t>
  </si>
  <si>
    <t>II. AKTYWA OBROTOWE</t>
  </si>
  <si>
    <t>4. Pożyczka SCREP                      /saldo na koniec roku/</t>
  </si>
  <si>
    <t>Wyszczególnienie             w tys. zł</t>
  </si>
  <si>
    <t>2. Pozostałe przychody /należy wymienić jakie/:</t>
  </si>
  <si>
    <t>4. Odsetki od kredytów / pożyczek</t>
  </si>
  <si>
    <t>4.1 Odsetki od pożyczek SCREP</t>
  </si>
  <si>
    <t>4.2 Pozostłe odsetki od kredytów / pożyczek</t>
  </si>
  <si>
    <t>IV. składki na ZUS/KRUS</t>
  </si>
  <si>
    <t>Spłaty miesięczne rat kapitałowych kredytów, pożyczek:</t>
  </si>
  <si>
    <t>Spłata prywatnych zobowiązań</t>
  </si>
  <si>
    <t>Zysk miesięczny netto pomniejszony o prywatne zobowiązania</t>
  </si>
  <si>
    <t>Miejscowość, data</t>
  </si>
  <si>
    <t>PASYWA (1+2+3+4+5+6)</t>
  </si>
  <si>
    <t>Suma bilansowa</t>
  </si>
  <si>
    <t>III. Dochód (I-II)</t>
  </si>
  <si>
    <t>PLAN FINANSOWY</t>
  </si>
  <si>
    <r>
      <t xml:space="preserve">źródło pochodzenia </t>
    </r>
    <r>
      <rPr>
        <i/>
        <sz val="12"/>
        <color indexed="8"/>
        <rFont val="Calibri"/>
        <family val="2"/>
        <charset val="238"/>
        <scheme val="minor"/>
      </rPr>
      <t>(należy wybrać z listy)</t>
    </r>
  </si>
  <si>
    <t>stempel firmowy, podpis Wnioskodawcy</t>
  </si>
  <si>
    <t>Kategoria wydatku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</si>
</sst>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>
    <font>
      <sz val="11"/>
      <color theme="1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i/>
      <sz val="16"/>
      <color indexed="8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6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vertical="center"/>
    </xf>
    <xf numFmtId="0" fontId="4" fillId="4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5" fillId="0" borderId="2" xfId="0" applyFont="1" applyBorder="1" applyAlignment="1"/>
    <xf numFmtId="0" fontId="3" fillId="4" borderId="2" xfId="0" applyFont="1" applyFill="1" applyBorder="1" applyAlignment="1">
      <alignment wrapText="1"/>
    </xf>
    <xf numFmtId="0" fontId="5" fillId="0" borderId="2" xfId="0" applyFont="1" applyBorder="1"/>
    <xf numFmtId="0" fontId="7" fillId="4" borderId="0" xfId="0" applyFont="1" applyFill="1" applyAlignment="1">
      <alignment horizontal="center" vertical="center"/>
    </xf>
    <xf numFmtId="0" fontId="10" fillId="0" borderId="0" xfId="0" applyFont="1"/>
    <xf numFmtId="164" fontId="4" fillId="4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4" fillId="4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164" fontId="5" fillId="4" borderId="2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/>
    <xf numFmtId="164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/>
    <xf numFmtId="164" fontId="5" fillId="0" borderId="2" xfId="0" applyNumberFormat="1" applyFont="1" applyBorder="1"/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left" vertical="top" wrapText="1"/>
    </xf>
    <xf numFmtId="164" fontId="4" fillId="5" borderId="2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13" fillId="0" borderId="0" xfId="0" applyFont="1"/>
    <xf numFmtId="0" fontId="12" fillId="3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0" fontId="14" fillId="5" borderId="2" xfId="0" applyNumberFormat="1" applyFont="1" applyFill="1" applyBorder="1" applyAlignment="1" applyProtection="1"/>
    <xf numFmtId="0" fontId="15" fillId="0" borderId="2" xfId="0" applyFont="1" applyBorder="1" applyAlignment="1" applyProtection="1">
      <protection locked="0"/>
    </xf>
    <xf numFmtId="10" fontId="14" fillId="5" borderId="2" xfId="0" applyNumberFormat="1" applyFont="1" applyFill="1" applyBorder="1" applyAlignment="1" applyProtection="1">
      <alignment vertical="center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9" fontId="14" fillId="5" borderId="2" xfId="0" applyNumberFormat="1" applyFont="1" applyFill="1" applyBorder="1" applyAlignment="1" applyProtection="1">
      <alignment vertical="center"/>
    </xf>
    <xf numFmtId="0" fontId="13" fillId="0" borderId="0" xfId="0" applyFont="1" applyBorder="1"/>
    <xf numFmtId="0" fontId="13" fillId="0" borderId="0" xfId="0" applyFont="1" applyAlignment="1"/>
    <xf numFmtId="0" fontId="12" fillId="5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 applyProtection="1">
      <alignment horizontal="center" vertical="center"/>
    </xf>
    <xf numFmtId="164" fontId="14" fillId="5" borderId="1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2" fillId="5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horizontal="lef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5" borderId="3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4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4"/>
  <sheetViews>
    <sheetView showGridLines="0" tabSelected="1" view="pageBreakPreview" topLeftCell="A2" zoomScaleNormal="100" zoomScaleSheetLayoutView="100" workbookViewId="0">
      <selection activeCell="C26" sqref="C26"/>
    </sheetView>
  </sheetViews>
  <sheetFormatPr defaultRowHeight="13.8"/>
  <cols>
    <col min="1" max="1" width="3.8984375" customWidth="1"/>
    <col min="4" max="4" width="10.5" customWidth="1"/>
    <col min="5" max="5" width="21.3984375" customWidth="1"/>
    <col min="6" max="6" width="7.19921875" customWidth="1"/>
    <col min="7" max="7" width="9.69921875" customWidth="1"/>
    <col min="8" max="8" width="10.5" customWidth="1"/>
    <col min="9" max="9" width="11.69921875" customWidth="1"/>
  </cols>
  <sheetData>
    <row r="1" spans="2:9" ht="0.6" customHeight="1">
      <c r="B1" s="70"/>
      <c r="C1" s="70"/>
      <c r="D1" s="70"/>
      <c r="E1" s="70"/>
      <c r="F1" s="70"/>
      <c r="G1" s="70"/>
      <c r="H1" s="70"/>
      <c r="I1" s="70"/>
    </row>
    <row r="2" spans="2:9" ht="19.2" customHeight="1">
      <c r="B2" s="45"/>
      <c r="C2" s="45"/>
      <c r="D2" s="45"/>
      <c r="E2" s="45"/>
      <c r="F2" s="69" t="s">
        <v>50</v>
      </c>
      <c r="G2" s="69"/>
      <c r="H2" s="69"/>
      <c r="I2" s="69"/>
    </row>
    <row r="3" spans="2:9" ht="58.5" customHeight="1">
      <c r="B3" s="45"/>
      <c r="C3" s="46"/>
      <c r="D3" s="77" t="s">
        <v>69</v>
      </c>
      <c r="E3" s="77"/>
      <c r="F3" s="77"/>
      <c r="G3" s="45"/>
      <c r="H3" s="45"/>
      <c r="I3" s="45"/>
    </row>
    <row r="4" spans="2:9" ht="18" customHeight="1">
      <c r="B4" s="45"/>
      <c r="C4" s="46"/>
      <c r="D4" s="48"/>
      <c r="E4" s="48"/>
      <c r="F4" s="48"/>
      <c r="G4" s="45"/>
      <c r="H4" s="45"/>
      <c r="I4" s="45"/>
    </row>
    <row r="5" spans="2:9" ht="15.6">
      <c r="B5" s="71" t="s">
        <v>1</v>
      </c>
      <c r="C5" s="72"/>
      <c r="D5" s="72"/>
      <c r="E5" s="72"/>
      <c r="F5" s="73" t="s">
        <v>0</v>
      </c>
      <c r="G5" s="74"/>
      <c r="H5" s="49" t="s">
        <v>47</v>
      </c>
      <c r="I5" s="47"/>
    </row>
    <row r="6" spans="2:9" ht="54.75" customHeight="1">
      <c r="B6" s="78" t="s">
        <v>2</v>
      </c>
      <c r="C6" s="78"/>
      <c r="D6" s="78"/>
      <c r="E6" s="58" t="s">
        <v>72</v>
      </c>
      <c r="F6" s="75">
        <f>SUM(F7:G12)</f>
        <v>0</v>
      </c>
      <c r="G6" s="76"/>
      <c r="H6" s="50" t="e">
        <f>100%-H13</f>
        <v>#DIV/0!</v>
      </c>
      <c r="I6" s="47"/>
    </row>
    <row r="7" spans="2:9" ht="15.6">
      <c r="B7" s="63"/>
      <c r="C7" s="64"/>
      <c r="D7" s="65"/>
      <c r="E7" s="59"/>
      <c r="F7" s="66"/>
      <c r="G7" s="66"/>
      <c r="H7" s="51"/>
      <c r="I7" s="47"/>
    </row>
    <row r="8" spans="2:9" ht="15.6">
      <c r="B8" s="63"/>
      <c r="C8" s="64"/>
      <c r="D8" s="65"/>
      <c r="E8" s="59"/>
      <c r="F8" s="66"/>
      <c r="G8" s="66"/>
      <c r="H8" s="51"/>
      <c r="I8" s="47"/>
    </row>
    <row r="9" spans="2:9" ht="15.6">
      <c r="B9" s="63"/>
      <c r="C9" s="64"/>
      <c r="D9" s="65"/>
      <c r="E9" s="59"/>
      <c r="F9" s="66"/>
      <c r="G9" s="66"/>
      <c r="H9" s="51"/>
      <c r="I9" s="47"/>
    </row>
    <row r="10" spans="2:9" ht="15.6">
      <c r="B10" s="63"/>
      <c r="C10" s="64"/>
      <c r="D10" s="65"/>
      <c r="E10" s="59"/>
      <c r="F10" s="66"/>
      <c r="G10" s="66"/>
      <c r="H10" s="51"/>
      <c r="I10" s="47"/>
    </row>
    <row r="11" spans="2:9" ht="15.6">
      <c r="B11" s="63"/>
      <c r="C11" s="64"/>
      <c r="D11" s="65"/>
      <c r="E11" s="59"/>
      <c r="F11" s="66"/>
      <c r="G11" s="66"/>
      <c r="H11" s="51"/>
      <c r="I11" s="47"/>
    </row>
    <row r="12" spans="2:9" ht="15.6">
      <c r="B12" s="63"/>
      <c r="C12" s="64"/>
      <c r="D12" s="65"/>
      <c r="E12" s="59"/>
      <c r="F12" s="67"/>
      <c r="G12" s="68"/>
      <c r="H12" s="51"/>
      <c r="I12" s="47"/>
    </row>
    <row r="13" spans="2:9" ht="63" customHeight="1">
      <c r="B13" s="79" t="s">
        <v>3</v>
      </c>
      <c r="C13" s="79"/>
      <c r="D13" s="79"/>
      <c r="E13" s="60" t="s">
        <v>70</v>
      </c>
      <c r="F13" s="75">
        <f>SUM(F14:G18)</f>
        <v>0</v>
      </c>
      <c r="G13" s="76"/>
      <c r="H13" s="52" t="e">
        <f>F13/F6</f>
        <v>#DIV/0!</v>
      </c>
      <c r="I13" s="47"/>
    </row>
    <row r="14" spans="2:9" ht="15.6">
      <c r="B14" s="80"/>
      <c r="C14" s="80"/>
      <c r="D14" s="80"/>
      <c r="E14" s="61"/>
      <c r="F14" s="66"/>
      <c r="G14" s="66"/>
      <c r="H14" s="51"/>
      <c r="I14" s="47"/>
    </row>
    <row r="15" spans="2:9" ht="15.6">
      <c r="B15" s="80"/>
      <c r="C15" s="80"/>
      <c r="D15" s="80"/>
      <c r="E15" s="61"/>
      <c r="F15" s="66"/>
      <c r="G15" s="66"/>
      <c r="H15" s="51"/>
      <c r="I15" s="47"/>
    </row>
    <row r="16" spans="2:9" ht="15.6">
      <c r="B16" s="80"/>
      <c r="C16" s="80"/>
      <c r="D16" s="80"/>
      <c r="E16" s="61"/>
      <c r="F16" s="67"/>
      <c r="G16" s="68"/>
      <c r="H16" s="51"/>
      <c r="I16" s="47"/>
    </row>
    <row r="17" spans="2:9" ht="15.6">
      <c r="B17" s="80"/>
      <c r="C17" s="80"/>
      <c r="D17" s="80"/>
      <c r="E17" s="61"/>
      <c r="F17" s="53"/>
      <c r="G17" s="54"/>
      <c r="H17" s="51"/>
      <c r="I17" s="47"/>
    </row>
    <row r="18" spans="2:9" ht="15.6">
      <c r="B18" s="80"/>
      <c r="C18" s="80"/>
      <c r="D18" s="80"/>
      <c r="E18" s="61"/>
      <c r="F18" s="53"/>
      <c r="G18" s="54"/>
      <c r="H18" s="51"/>
      <c r="I18" s="47"/>
    </row>
    <row r="19" spans="2:9" ht="24" customHeight="1">
      <c r="B19" s="86" t="s">
        <v>5</v>
      </c>
      <c r="C19" s="87"/>
      <c r="D19" s="87"/>
      <c r="E19" s="87"/>
      <c r="F19" s="75">
        <f>F6+F13</f>
        <v>0</v>
      </c>
      <c r="G19" s="76"/>
      <c r="H19" s="55">
        <v>1</v>
      </c>
      <c r="I19" s="47"/>
    </row>
    <row r="20" spans="2:9" ht="15.6">
      <c r="B20" s="47"/>
      <c r="C20" s="47"/>
      <c r="D20" s="47"/>
      <c r="E20" s="47"/>
      <c r="F20" s="47"/>
      <c r="G20" s="47"/>
      <c r="H20" s="47"/>
      <c r="I20" s="47"/>
    </row>
    <row r="21" spans="2:9" ht="15.6">
      <c r="B21" s="47"/>
      <c r="C21" s="47"/>
      <c r="D21" s="47"/>
      <c r="E21" s="47"/>
      <c r="F21" s="47"/>
      <c r="G21" s="47"/>
      <c r="H21" s="47"/>
      <c r="I21" s="47"/>
    </row>
    <row r="22" spans="2:9" ht="15.6">
      <c r="B22" s="47"/>
      <c r="C22" s="47"/>
      <c r="D22" s="47"/>
      <c r="E22" s="47"/>
      <c r="F22" s="47"/>
      <c r="G22" s="47"/>
      <c r="H22" s="47"/>
      <c r="I22" s="47"/>
    </row>
    <row r="23" spans="2:9" ht="15.6">
      <c r="B23" s="47"/>
      <c r="C23" s="47"/>
      <c r="D23" s="47"/>
      <c r="E23" s="47"/>
      <c r="F23" s="47"/>
      <c r="G23" s="47"/>
      <c r="H23" s="47"/>
      <c r="I23" s="47"/>
    </row>
    <row r="24" spans="2:9" ht="15.6">
      <c r="B24" s="47"/>
      <c r="C24" s="47"/>
      <c r="D24" s="47"/>
      <c r="E24" s="47"/>
      <c r="F24" s="47"/>
      <c r="G24" s="47"/>
      <c r="H24" s="47"/>
      <c r="I24" s="47"/>
    </row>
    <row r="25" spans="2:9" ht="15.6">
      <c r="B25" s="47"/>
      <c r="C25" s="47"/>
      <c r="D25" s="47"/>
      <c r="E25" s="47"/>
      <c r="F25" s="47"/>
      <c r="G25" s="47"/>
      <c r="H25" s="47"/>
      <c r="I25" s="47"/>
    </row>
    <row r="26" spans="2:9" ht="15.6">
      <c r="B26" s="47"/>
      <c r="C26" s="56"/>
      <c r="D26" s="56"/>
      <c r="E26" s="56"/>
      <c r="F26" s="82"/>
      <c r="G26" s="88"/>
      <c r="H26" s="83"/>
      <c r="I26" s="47"/>
    </row>
    <row r="27" spans="2:9" ht="15.6">
      <c r="B27" s="47"/>
      <c r="C27" s="47"/>
      <c r="D27" s="56"/>
      <c r="E27" s="56"/>
      <c r="F27" s="89"/>
      <c r="G27" s="90"/>
      <c r="H27" s="91"/>
      <c r="I27" s="47"/>
    </row>
    <row r="28" spans="2:9" ht="15.6">
      <c r="B28" s="47"/>
      <c r="C28" s="47"/>
      <c r="D28" s="56"/>
      <c r="E28" s="56"/>
      <c r="F28" s="89"/>
      <c r="G28" s="90"/>
      <c r="H28" s="91"/>
      <c r="I28" s="47"/>
    </row>
    <row r="29" spans="2:9" ht="15.6">
      <c r="B29" s="82"/>
      <c r="C29" s="83"/>
      <c r="D29" s="56"/>
      <c r="E29" s="56"/>
      <c r="F29" s="89"/>
      <c r="G29" s="90"/>
      <c r="H29" s="91"/>
      <c r="I29" s="47"/>
    </row>
    <row r="30" spans="2:9" ht="15.6">
      <c r="B30" s="84"/>
      <c r="C30" s="85"/>
      <c r="D30" s="56"/>
      <c r="E30" s="56"/>
      <c r="F30" s="84"/>
      <c r="G30" s="92"/>
      <c r="H30" s="85"/>
      <c r="I30" s="47"/>
    </row>
    <row r="31" spans="2:9" ht="15.6">
      <c r="B31" s="47"/>
      <c r="C31" s="47"/>
      <c r="D31" s="47"/>
      <c r="E31" s="47"/>
      <c r="F31" s="47"/>
      <c r="G31" s="47"/>
      <c r="H31" s="47"/>
      <c r="I31" s="47"/>
    </row>
    <row r="32" spans="2:9" ht="38.25" customHeight="1">
      <c r="B32" s="47" t="s">
        <v>65</v>
      </c>
      <c r="C32" s="57"/>
      <c r="D32" s="57"/>
      <c r="E32" s="57"/>
      <c r="F32" s="81" t="s">
        <v>71</v>
      </c>
      <c r="G32" s="81"/>
      <c r="H32" s="81"/>
      <c r="I32" s="47"/>
    </row>
    <row r="33" spans="2:9" ht="15.6">
      <c r="B33" s="47"/>
      <c r="C33" s="47"/>
      <c r="D33" s="47"/>
      <c r="E33" s="47"/>
      <c r="F33" s="47"/>
      <c r="G33" s="47"/>
      <c r="H33" s="47"/>
      <c r="I33" s="47"/>
    </row>
    <row r="34" spans="2:9" ht="15.6">
      <c r="B34" s="47"/>
      <c r="C34" s="47"/>
      <c r="D34" s="47"/>
      <c r="E34" s="47"/>
      <c r="F34" s="47"/>
      <c r="G34" s="47"/>
      <c r="H34" s="47"/>
      <c r="I34" s="47"/>
    </row>
  </sheetData>
  <mergeCells count="34">
    <mergeCell ref="B13:D13"/>
    <mergeCell ref="B14:D14"/>
    <mergeCell ref="F32:H32"/>
    <mergeCell ref="B29:C30"/>
    <mergeCell ref="B17:D17"/>
    <mergeCell ref="B18:D18"/>
    <mergeCell ref="B19:E19"/>
    <mergeCell ref="F19:G19"/>
    <mergeCell ref="B15:D15"/>
    <mergeCell ref="B16:D16"/>
    <mergeCell ref="F15:G15"/>
    <mergeCell ref="F16:G16"/>
    <mergeCell ref="F26:H30"/>
    <mergeCell ref="F13:G13"/>
    <mergeCell ref="F14:G14"/>
    <mergeCell ref="F2:I2"/>
    <mergeCell ref="B1:I1"/>
    <mergeCell ref="B5:E5"/>
    <mergeCell ref="F5:G5"/>
    <mergeCell ref="F6:G6"/>
    <mergeCell ref="D3:F3"/>
    <mergeCell ref="B6:D6"/>
    <mergeCell ref="B9:D9"/>
    <mergeCell ref="B10:D10"/>
    <mergeCell ref="B11:D11"/>
    <mergeCell ref="B12:D12"/>
    <mergeCell ref="F7:G7"/>
    <mergeCell ref="F8:G8"/>
    <mergeCell ref="F9:G9"/>
    <mergeCell ref="B7:D7"/>
    <mergeCell ref="B8:D8"/>
    <mergeCell ref="F11:G11"/>
    <mergeCell ref="F12:G12"/>
    <mergeCell ref="F10:G10"/>
  </mergeCells>
  <phoneticPr fontId="0" type="noConversion"/>
  <dataValidations count="1">
    <dataValidation type="list" allowBlank="1" showInputMessage="1" showErrorMessage="1" sqref="E14:E18" xr:uid="{69F60C9A-B410-45C1-9EE7-7936C48ECF7B}">
      <formula1>"KREDYT,POŻYCZKA,WŁASNE NA RACHUNKU BANKOWYM,INNE"</formula1>
    </dataValidation>
  </dataValidation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showGridLines="0" view="pageBreakPreview" topLeftCell="A4" zoomScale="90" zoomScaleNormal="100" zoomScaleSheetLayoutView="90" workbookViewId="0">
      <selection activeCell="J29" sqref="J29:L29"/>
    </sheetView>
  </sheetViews>
  <sheetFormatPr defaultColWidth="8.69921875" defaultRowHeight="13.8"/>
  <cols>
    <col min="1" max="1" width="22.3984375" style="1" customWidth="1"/>
    <col min="2" max="16384" width="8.69921875" style="1"/>
  </cols>
  <sheetData>
    <row r="1" spans="1:14" ht="13.95" customHeight="1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2"/>
      <c r="N1" s="2"/>
    </row>
    <row r="2" spans="1:14" ht="1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2"/>
      <c r="N2" s="2"/>
    </row>
    <row r="3" spans="1:14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62"/>
      <c r="L3" s="18"/>
      <c r="M3" s="2"/>
      <c r="N3" s="2"/>
    </row>
    <row r="4" spans="1:1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4" ht="15.6">
      <c r="A5" s="34" t="s">
        <v>52</v>
      </c>
      <c r="B5" s="35">
        <v>2017</v>
      </c>
      <c r="C5" s="35">
        <v>2018</v>
      </c>
      <c r="D5" s="35">
        <v>2019</v>
      </c>
      <c r="E5" s="35">
        <v>2020</v>
      </c>
      <c r="F5" s="35">
        <v>2021</v>
      </c>
      <c r="G5" s="35">
        <v>2022</v>
      </c>
      <c r="H5" s="35">
        <v>2023</v>
      </c>
      <c r="I5" s="35">
        <v>2024</v>
      </c>
      <c r="J5" s="35">
        <v>2025</v>
      </c>
      <c r="K5" s="35">
        <v>2026</v>
      </c>
      <c r="L5" s="35">
        <v>2027</v>
      </c>
    </row>
    <row r="6" spans="1:14" ht="15.6">
      <c r="A6" s="34" t="s">
        <v>25</v>
      </c>
      <c r="B6" s="36">
        <f>B7+B15</f>
        <v>0</v>
      </c>
      <c r="C6" s="36">
        <f t="shared" ref="C6:L6" si="0">C7+C15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</row>
    <row r="7" spans="1:14" ht="15.6">
      <c r="A7" s="3" t="s">
        <v>53</v>
      </c>
      <c r="B7" s="20">
        <f>SUM(B8:B14)</f>
        <v>0</v>
      </c>
      <c r="C7" s="20">
        <f t="shared" ref="C7:L7" si="1">SUM(C8:C14)</f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0</v>
      </c>
      <c r="L7" s="20">
        <f t="shared" si="1"/>
        <v>0</v>
      </c>
    </row>
    <row r="8" spans="1:14" ht="15.6">
      <c r="A8" s="4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4" ht="15.6">
      <c r="A9" s="4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4" ht="15.6">
      <c r="A10" s="4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4" ht="15.6">
      <c r="A11" s="4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4" ht="15.6">
      <c r="A12" s="4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4" ht="15.6">
      <c r="A13" s="4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4" ht="31.2">
      <c r="A14" s="4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4" ht="15.6">
      <c r="A15" s="3" t="s">
        <v>54</v>
      </c>
      <c r="B15" s="20">
        <f>SUM(B16:B21)</f>
        <v>0</v>
      </c>
      <c r="C15" s="20">
        <f t="shared" ref="C15:L15" si="2">SUM(C16:C21)</f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</row>
    <row r="16" spans="1:14" ht="15.6">
      <c r="A16" s="5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.6">
      <c r="A17" s="5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.6">
      <c r="A18" s="5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31.2">
      <c r="A19" s="5" t="s">
        <v>27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31.2">
      <c r="A20" s="5" t="s">
        <v>24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.6">
      <c r="A21" s="5" t="s">
        <v>33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6">
      <c r="A22" s="37" t="s">
        <v>66</v>
      </c>
      <c r="B22" s="36">
        <f>SUM(B23:B28)</f>
        <v>0</v>
      </c>
      <c r="C22" s="36">
        <f t="shared" ref="C22:L22" si="3">SUM(C23:C28)</f>
        <v>0</v>
      </c>
      <c r="D22" s="36">
        <f t="shared" si="3"/>
        <v>0</v>
      </c>
      <c r="E22" s="36">
        <f t="shared" si="3"/>
        <v>0</v>
      </c>
      <c r="F22" s="36">
        <f t="shared" si="3"/>
        <v>0</v>
      </c>
      <c r="G22" s="36">
        <f t="shared" si="3"/>
        <v>0</v>
      </c>
      <c r="H22" s="36">
        <f t="shared" si="3"/>
        <v>0</v>
      </c>
      <c r="I22" s="36">
        <f t="shared" si="3"/>
        <v>0</v>
      </c>
      <c r="J22" s="36">
        <f t="shared" si="3"/>
        <v>0</v>
      </c>
      <c r="K22" s="36">
        <f t="shared" si="3"/>
        <v>0</v>
      </c>
      <c r="L22" s="36">
        <f t="shared" si="3"/>
        <v>0</v>
      </c>
    </row>
    <row r="23" spans="1:12" ht="15.6">
      <c r="A23" s="6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62.4">
      <c r="A24" s="6" t="s">
        <v>49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46.8">
      <c r="A25" s="6" t="s">
        <v>48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31.2">
      <c r="A26" s="6" t="s">
        <v>55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31.2">
      <c r="A27" s="6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5.6">
      <c r="A28" s="6" t="s">
        <v>32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6">
      <c r="A29" s="38" t="s">
        <v>67</v>
      </c>
      <c r="B29" s="39">
        <f>B6-B22</f>
        <v>0</v>
      </c>
      <c r="C29" s="39">
        <f t="shared" ref="C29:L29" si="4">C6-C22</f>
        <v>0</v>
      </c>
      <c r="D29" s="39">
        <f t="shared" si="4"/>
        <v>0</v>
      </c>
      <c r="E29" s="39">
        <f t="shared" si="4"/>
        <v>0</v>
      </c>
      <c r="F29" s="39">
        <f t="shared" si="4"/>
        <v>0</v>
      </c>
      <c r="G29" s="39">
        <f t="shared" si="4"/>
        <v>0</v>
      </c>
      <c r="H29" s="39">
        <f t="shared" si="4"/>
        <v>0</v>
      </c>
      <c r="I29" s="39">
        <f t="shared" si="4"/>
        <v>0</v>
      </c>
      <c r="J29" s="39">
        <f t="shared" si="4"/>
        <v>0</v>
      </c>
      <c r="K29" s="39">
        <f t="shared" si="4"/>
        <v>0</v>
      </c>
      <c r="L29" s="39">
        <f t="shared" si="4"/>
        <v>0</v>
      </c>
    </row>
    <row r="30" spans="1:12" ht="30" customHeight="1"/>
    <row r="31" spans="1:12" ht="30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</sheetData>
  <mergeCells count="1">
    <mergeCell ref="A1:L2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view="pageBreakPreview" zoomScaleNormal="100" zoomScaleSheetLayoutView="100" workbookViewId="0">
      <selection activeCell="J25" sqref="J25:L25"/>
    </sheetView>
  </sheetViews>
  <sheetFormatPr defaultColWidth="8.69921875" defaultRowHeight="13.8"/>
  <cols>
    <col min="1" max="1" width="17.3984375" style="1" customWidth="1"/>
    <col min="2" max="2" width="12.3984375" style="1" customWidth="1"/>
    <col min="3" max="16384" width="8.69921875" style="1"/>
  </cols>
  <sheetData>
    <row r="1" spans="1:12" ht="13.95" customHeight="1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3.9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31.2">
      <c r="A4" s="40" t="s">
        <v>56</v>
      </c>
      <c r="B4" s="41">
        <f>Bil.!B5</f>
        <v>2017</v>
      </c>
      <c r="C4" s="41">
        <f>Bil.!C5</f>
        <v>2018</v>
      </c>
      <c r="D4" s="41">
        <f>Bil.!D5</f>
        <v>2019</v>
      </c>
      <c r="E4" s="41">
        <f>Bil.!E5</f>
        <v>2020</v>
      </c>
      <c r="F4" s="41">
        <f>Bil.!F5</f>
        <v>2021</v>
      </c>
      <c r="G4" s="41">
        <f>Bil.!G5</f>
        <v>2022</v>
      </c>
      <c r="H4" s="41">
        <f>Bil.!H5</f>
        <v>2023</v>
      </c>
      <c r="I4" s="41">
        <f>Bil.!I5</f>
        <v>2024</v>
      </c>
      <c r="J4" s="41">
        <f>Bil.!J5</f>
        <v>2025</v>
      </c>
      <c r="K4" s="41">
        <v>2026</v>
      </c>
      <c r="L4" s="41">
        <f>Bil.!L5</f>
        <v>2027</v>
      </c>
    </row>
    <row r="5" spans="1:12" ht="31.2">
      <c r="A5" s="7" t="s">
        <v>44</v>
      </c>
      <c r="B5" s="24">
        <f>SUM(B6:B7)</f>
        <v>0</v>
      </c>
      <c r="C5" s="24">
        <f t="shared" ref="C5:L5" si="0">SUM(C6:C7)</f>
        <v>0</v>
      </c>
      <c r="D5" s="24">
        <f t="shared" si="0"/>
        <v>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</row>
    <row r="6" spans="1:12" ht="31.2">
      <c r="A6" s="8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46.8">
      <c r="A7" s="8" t="s">
        <v>57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6">
      <c r="A8" s="9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6">
      <c r="A9" s="9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31.2">
      <c r="A10" s="7" t="s">
        <v>45</v>
      </c>
      <c r="B10" s="24">
        <f>B11+B12+B13+B14+B17+B18+B19+B20</f>
        <v>0</v>
      </c>
      <c r="C10" s="24">
        <f t="shared" ref="C10:L10" si="1">C11+C12+C13+C14+C17+C18+C19+C20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</row>
    <row r="11" spans="1:12" ht="46.8">
      <c r="A11" s="8" t="s">
        <v>34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46.8">
      <c r="A12" s="8" t="s">
        <v>38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6">
      <c r="A13" s="8" t="s">
        <v>35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31.2">
      <c r="A14" s="10" t="s">
        <v>58</v>
      </c>
      <c r="B14" s="26">
        <f>B15+B16</f>
        <v>0</v>
      </c>
      <c r="C14" s="26">
        <f t="shared" ref="C14:L14" si="2">C15+C16</f>
        <v>0</v>
      </c>
      <c r="D14" s="26">
        <f t="shared" si="2"/>
        <v>0</v>
      </c>
      <c r="E14" s="26">
        <f t="shared" si="2"/>
        <v>0</v>
      </c>
      <c r="F14" s="26">
        <f t="shared" si="2"/>
        <v>0</v>
      </c>
      <c r="G14" s="26">
        <f t="shared" si="2"/>
        <v>0</v>
      </c>
      <c r="H14" s="26">
        <f t="shared" si="2"/>
        <v>0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6">
        <f t="shared" si="2"/>
        <v>0</v>
      </c>
    </row>
    <row r="15" spans="1:12" ht="31.2">
      <c r="A15" s="11" t="s">
        <v>59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46.8">
      <c r="A16" s="11" t="s">
        <v>60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6">
      <c r="A17" s="8" t="s">
        <v>36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6">
      <c r="A18" s="8" t="s">
        <v>37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1.2">
      <c r="A19" s="8" t="s">
        <v>39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6">
      <c r="A20" s="8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6">
      <c r="A21" s="7" t="s">
        <v>68</v>
      </c>
      <c r="B21" s="24">
        <f>B5-B10</f>
        <v>0</v>
      </c>
      <c r="C21" s="24">
        <f t="shared" ref="C21:L21" si="3">C5-C10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1:12" ht="31.2">
      <c r="A22" s="8" t="s">
        <v>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31.2">
      <c r="A23" s="7" t="s">
        <v>42</v>
      </c>
      <c r="B23" s="24">
        <f>B21-B22</f>
        <v>0</v>
      </c>
      <c r="C23" s="24">
        <f t="shared" ref="C23:L23" si="4">C21-C22</f>
        <v>0</v>
      </c>
      <c r="D23" s="24">
        <f t="shared" si="4"/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</row>
    <row r="24" spans="1:12" ht="21.75" customHeight="1">
      <c r="A24" s="8" t="s">
        <v>41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6">
      <c r="A25" s="7" t="s">
        <v>43</v>
      </c>
      <c r="B25" s="24">
        <f>B23-B24</f>
        <v>0</v>
      </c>
      <c r="C25" s="24">
        <f t="shared" ref="C25:L25" si="5">C23-C24</f>
        <v>0</v>
      </c>
      <c r="D25" s="24">
        <f t="shared" si="5"/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showGridLines="0" view="pageBreakPreview" zoomScaleNormal="90" zoomScaleSheetLayoutView="100" workbookViewId="0">
      <selection activeCell="J19" sqref="J19"/>
    </sheetView>
  </sheetViews>
  <sheetFormatPr defaultRowHeight="13.8"/>
  <cols>
    <col min="1" max="1" width="23.3984375" customWidth="1"/>
    <col min="2" max="3" width="8.8984375" bestFit="1" customWidth="1"/>
    <col min="4" max="10" width="9.09765625" bestFit="1" customWidth="1"/>
    <col min="11" max="11" width="9.09765625" customWidth="1"/>
  </cols>
  <sheetData>
    <row r="1" spans="1:12" ht="13.95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3.9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6">
      <c r="A4" s="12" t="s">
        <v>52</v>
      </c>
      <c r="B4" s="13">
        <f>Bil.!B5</f>
        <v>2017</v>
      </c>
      <c r="C4" s="13">
        <f>Bil.!C5</f>
        <v>2018</v>
      </c>
      <c r="D4" s="13">
        <f>Bil.!D5</f>
        <v>2019</v>
      </c>
      <c r="E4" s="13">
        <f>Bil.!E5</f>
        <v>2020</v>
      </c>
      <c r="F4" s="13">
        <f>Bil.!F5</f>
        <v>2021</v>
      </c>
      <c r="G4" s="13">
        <f>Bil.!G5</f>
        <v>2022</v>
      </c>
      <c r="H4" s="13">
        <f>Bil.!H5</f>
        <v>2023</v>
      </c>
      <c r="I4" s="13">
        <f>Bil.!I5</f>
        <v>2024</v>
      </c>
      <c r="J4" s="13">
        <f>Bil.!J5</f>
        <v>2025</v>
      </c>
      <c r="K4" s="13">
        <f>Bil.!K5</f>
        <v>2026</v>
      </c>
      <c r="L4" s="13">
        <f>Bil.!L5</f>
        <v>2027</v>
      </c>
    </row>
    <row r="5" spans="1:12" ht="15.6">
      <c r="A5" s="14" t="s">
        <v>6</v>
      </c>
      <c r="B5" s="29">
        <f>'Rach. zysk. i str.'!B5</f>
        <v>0</v>
      </c>
      <c r="C5" s="29">
        <f>'Rach. zysk. i str.'!C5</f>
        <v>0</v>
      </c>
      <c r="D5" s="29">
        <f>'Rach. zysk. i str.'!D5</f>
        <v>0</v>
      </c>
      <c r="E5" s="29">
        <f>'Rach. zysk. i str.'!E5</f>
        <v>0</v>
      </c>
      <c r="F5" s="29">
        <f>'Rach. zysk. i str.'!F5</f>
        <v>0</v>
      </c>
      <c r="G5" s="29">
        <f>'Rach. zysk. i str.'!G5</f>
        <v>0</v>
      </c>
      <c r="H5" s="29">
        <f>'Rach. zysk. i str.'!H5</f>
        <v>0</v>
      </c>
      <c r="I5" s="29">
        <f>'Rach. zysk. i str.'!I5</f>
        <v>0</v>
      </c>
      <c r="J5" s="29">
        <f>'Rach. zysk. i str.'!J5</f>
        <v>0</v>
      </c>
      <c r="K5" s="29">
        <f>'Rach. zysk. i str.'!K5</f>
        <v>0</v>
      </c>
      <c r="L5" s="29">
        <f>'Rach. zysk. i str.'!L5</f>
        <v>0</v>
      </c>
    </row>
    <row r="6" spans="1:12" ht="15.6">
      <c r="A6" s="14" t="s">
        <v>7</v>
      </c>
      <c r="B6" s="29">
        <f>'Rach. zysk. i str.'!B10</f>
        <v>0</v>
      </c>
      <c r="C6" s="29">
        <f>'Rach. zysk. i str.'!C10</f>
        <v>0</v>
      </c>
      <c r="D6" s="29">
        <f>'Rach. zysk. i str.'!D10</f>
        <v>0</v>
      </c>
      <c r="E6" s="29">
        <f>'Rach. zysk. i str.'!E10</f>
        <v>0</v>
      </c>
      <c r="F6" s="29">
        <f>'Rach. zysk. i str.'!F10</f>
        <v>0</v>
      </c>
      <c r="G6" s="29">
        <f>'Rach. zysk. i str.'!G10</f>
        <v>0</v>
      </c>
      <c r="H6" s="29">
        <f>'Rach. zysk. i str.'!H10</f>
        <v>0</v>
      </c>
      <c r="I6" s="29">
        <f>'Rach. zysk. i str.'!I10</f>
        <v>0</v>
      </c>
      <c r="J6" s="29">
        <f>'Rach. zysk. i str.'!J10</f>
        <v>0</v>
      </c>
      <c r="K6" s="29">
        <f>'Rach. zysk. i str.'!K10</f>
        <v>0</v>
      </c>
      <c r="L6" s="29">
        <f>'Rach. zysk. i str.'!L10</f>
        <v>0</v>
      </c>
    </row>
    <row r="7" spans="1:12" ht="15.6">
      <c r="A7" s="14" t="s">
        <v>9</v>
      </c>
      <c r="B7" s="29">
        <f>'Rach. zysk. i str.'!B23</f>
        <v>0</v>
      </c>
      <c r="C7" s="29">
        <f>'Rach. zysk. i str.'!C23</f>
        <v>0</v>
      </c>
      <c r="D7" s="29">
        <f>'Rach. zysk. i str.'!D23</f>
        <v>0</v>
      </c>
      <c r="E7" s="29">
        <f>'Rach. zysk. i str.'!E23</f>
        <v>0</v>
      </c>
      <c r="F7" s="29">
        <f>'Rach. zysk. i str.'!F23</f>
        <v>0</v>
      </c>
      <c r="G7" s="29">
        <f>'Rach. zysk. i str.'!G23</f>
        <v>0</v>
      </c>
      <c r="H7" s="29">
        <f>'Rach. zysk. i str.'!H23</f>
        <v>0</v>
      </c>
      <c r="I7" s="29">
        <f>'Rach. zysk. i str.'!I23</f>
        <v>0</v>
      </c>
      <c r="J7" s="29">
        <f>'Rach. zysk. i str.'!J23</f>
        <v>0</v>
      </c>
      <c r="K7" s="29">
        <f>'Rach. zysk. i str.'!K23</f>
        <v>0</v>
      </c>
      <c r="L7" s="29">
        <f>'Rach. zysk. i str.'!L23</f>
        <v>0</v>
      </c>
    </row>
    <row r="8" spans="1:12" ht="15.6">
      <c r="A8" s="14" t="s">
        <v>8</v>
      </c>
      <c r="B8" s="29">
        <f>'Rach. zysk. i str.'!B24</f>
        <v>0</v>
      </c>
      <c r="C8" s="29">
        <f>'Rach. zysk. i str.'!C24</f>
        <v>0</v>
      </c>
      <c r="D8" s="29">
        <f>'Rach. zysk. i str.'!D24</f>
        <v>0</v>
      </c>
      <c r="E8" s="29">
        <f>'Rach. zysk. i str.'!E24</f>
        <v>0</v>
      </c>
      <c r="F8" s="29">
        <f>'Rach. zysk. i str.'!F24</f>
        <v>0</v>
      </c>
      <c r="G8" s="29">
        <f>'Rach. zysk. i str.'!G24</f>
        <v>0</v>
      </c>
      <c r="H8" s="29">
        <f>'Rach. zysk. i str.'!H24</f>
        <v>0</v>
      </c>
      <c r="I8" s="29">
        <f>'Rach. zysk. i str.'!I24</f>
        <v>0</v>
      </c>
      <c r="J8" s="29">
        <f>'Rach. zysk. i str.'!J24</f>
        <v>0</v>
      </c>
      <c r="K8" s="29">
        <f>'Rach. zysk. i str.'!K24</f>
        <v>0</v>
      </c>
      <c r="L8" s="29">
        <f>'Rach. zysk. i str.'!L24</f>
        <v>0</v>
      </c>
    </row>
    <row r="9" spans="1:12" ht="15.6">
      <c r="A9" s="14" t="s">
        <v>10</v>
      </c>
      <c r="B9" s="29">
        <f>'Rach. zysk. i str.'!B25</f>
        <v>0</v>
      </c>
      <c r="C9" s="29">
        <f>'Rach. zysk. i str.'!C25</f>
        <v>0</v>
      </c>
      <c r="D9" s="29">
        <f>'Rach. zysk. i str.'!D25</f>
        <v>0</v>
      </c>
      <c r="E9" s="29">
        <f>'Rach. zysk. i str.'!E25</f>
        <v>0</v>
      </c>
      <c r="F9" s="29">
        <f>'Rach. zysk. i str.'!F25</f>
        <v>0</v>
      </c>
      <c r="G9" s="29">
        <f>'Rach. zysk. i str.'!G25</f>
        <v>0</v>
      </c>
      <c r="H9" s="29">
        <f>'Rach. zysk. i str.'!H25</f>
        <v>0</v>
      </c>
      <c r="I9" s="29">
        <f>'Rach. zysk. i str.'!I25</f>
        <v>0</v>
      </c>
      <c r="J9" s="29">
        <f>'Rach. zysk. i str.'!J25</f>
        <v>0</v>
      </c>
      <c r="K9" s="29">
        <f>'Rach. zysk. i str.'!K25</f>
        <v>0</v>
      </c>
      <c r="L9" s="29">
        <f>'Rach. zysk. i str.'!L25</f>
        <v>0</v>
      </c>
    </row>
    <row r="10" spans="1:12" ht="31.2">
      <c r="A10" s="42" t="s">
        <v>46</v>
      </c>
      <c r="B10" s="43">
        <f>B13*12+B14*12+B15*12+B16*12+B17*12+B18*12</f>
        <v>0</v>
      </c>
      <c r="C10" s="43">
        <f t="shared" ref="C10:L10" si="0">C13*12+C14*12+C15*12+C16*12+C17*12+C18*12</f>
        <v>0</v>
      </c>
      <c r="D10" s="43">
        <f>D13*1+D14*12+D15*12+D16*12+D17*12+D18*12</f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</row>
    <row r="11" spans="1:12" ht="15.6">
      <c r="A11" s="44" t="s">
        <v>11</v>
      </c>
      <c r="B11" s="43">
        <f>B9/12</f>
        <v>0</v>
      </c>
      <c r="C11" s="43">
        <f t="shared" ref="C11:L11" si="1">C9/12</f>
        <v>0</v>
      </c>
      <c r="D11" s="43">
        <f t="shared" si="1"/>
        <v>0</v>
      </c>
      <c r="E11" s="43">
        <f t="shared" si="1"/>
        <v>0</v>
      </c>
      <c r="F11" s="43">
        <f t="shared" si="1"/>
        <v>0</v>
      </c>
      <c r="G11" s="43">
        <f t="shared" si="1"/>
        <v>0</v>
      </c>
      <c r="H11" s="43">
        <f t="shared" si="1"/>
        <v>0</v>
      </c>
      <c r="I11" s="43">
        <f t="shared" si="1"/>
        <v>0</v>
      </c>
      <c r="J11" s="43">
        <f t="shared" si="1"/>
        <v>0</v>
      </c>
      <c r="K11" s="43">
        <f t="shared" si="1"/>
        <v>0</v>
      </c>
      <c r="L11" s="43">
        <f t="shared" si="1"/>
        <v>0</v>
      </c>
    </row>
    <row r="12" spans="1:12" ht="46.8">
      <c r="A12" s="42" t="s">
        <v>62</v>
      </c>
      <c r="B12" s="43">
        <f>SUM(B13:B18)</f>
        <v>0</v>
      </c>
      <c r="C12" s="43">
        <f t="shared" ref="C12:L12" si="2">SUM(C13:C18)</f>
        <v>0</v>
      </c>
      <c r="D12" s="43">
        <f t="shared" si="2"/>
        <v>0</v>
      </c>
      <c r="E12" s="43">
        <f t="shared" si="2"/>
        <v>0</v>
      </c>
      <c r="F12" s="43">
        <f t="shared" si="2"/>
        <v>0</v>
      </c>
      <c r="G12" s="43">
        <f t="shared" si="2"/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</row>
    <row r="13" spans="1:12" ht="15.6">
      <c r="A13" s="15" t="s">
        <v>51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5.6">
      <c r="A14" s="15" t="s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6">
      <c r="A15" s="15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6">
      <c r="A16" s="15" t="s">
        <v>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6">
      <c r="A17" s="15" t="s">
        <v>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6">
      <c r="A18" s="15" t="s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31.2">
      <c r="A19" s="7" t="s">
        <v>12</v>
      </c>
      <c r="B19" s="31">
        <f>B11-B12</f>
        <v>0</v>
      </c>
      <c r="C19" s="31">
        <f t="shared" ref="C19:L19" si="3">C11-C12</f>
        <v>0</v>
      </c>
      <c r="D19" s="31">
        <f t="shared" si="3"/>
        <v>0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</row>
    <row r="20" spans="1:12" ht="31.2">
      <c r="A20" s="16" t="s">
        <v>63</v>
      </c>
      <c r="B20" s="32">
        <f>SUM(B21:B22)</f>
        <v>0</v>
      </c>
      <c r="C20" s="32">
        <f t="shared" ref="C20:L20" si="4">SUM(C21:C22)</f>
        <v>0</v>
      </c>
      <c r="D20" s="32">
        <f t="shared" si="4"/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</row>
    <row r="21" spans="1:12" ht="15.6">
      <c r="A21" s="17" t="s">
        <v>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.6">
      <c r="A22" s="17" t="s">
        <v>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46.8">
      <c r="A23" s="7" t="s">
        <v>64</v>
      </c>
      <c r="B23" s="31">
        <f>B19-B20</f>
        <v>0</v>
      </c>
      <c r="C23" s="31">
        <f t="shared" ref="C23:L23" si="5">C19-C20</f>
        <v>0</v>
      </c>
      <c r="D23" s="31">
        <f t="shared" si="5"/>
        <v>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Nakł.</vt:lpstr>
      <vt:lpstr>Bil.</vt:lpstr>
      <vt:lpstr>Rach. zysk. i str.</vt:lpstr>
      <vt:lpstr>Spł.</vt:lpstr>
      <vt:lpstr>Bil.!Obszar_wydruku</vt:lpstr>
      <vt:lpstr>Nakł.!Obszar_wydruku</vt:lpstr>
      <vt:lpstr>'Rach. zysk. i str.'!Obszar_wydruku</vt:lpstr>
      <vt:lpstr>Spł.!Obszar_wydruku</vt:lpstr>
    </vt:vector>
  </TitlesOfParts>
  <Manager>Barbara Gałązka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Gałązka</dc:creator>
  <cp:lastModifiedBy>JoannaBP</cp:lastModifiedBy>
  <cp:lastPrinted>2018-04-30T10:18:48Z</cp:lastPrinted>
  <dcterms:created xsi:type="dcterms:W3CDTF">2012-11-07T08:26:12Z</dcterms:created>
  <dcterms:modified xsi:type="dcterms:W3CDTF">2021-07-20T11:18:48Z</dcterms:modified>
</cp:coreProperties>
</file>