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xr:revisionPtr revIDLastSave="0" documentId="8_{2015AE3C-DBCC-4F76-8BD9-F9B705EA524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1" i="1"/>
  <c r="F12" i="1" s="1"/>
  <c r="D11" i="1"/>
  <c r="F9" i="1"/>
  <c r="F10" i="1"/>
  <c r="F8" i="1"/>
  <c r="D10" i="1"/>
  <c r="D9" i="1"/>
  <c r="D8" i="1"/>
  <c r="F14" i="1" l="1"/>
  <c r="F18" i="1" s="1"/>
  <c r="F16" i="1" s="1"/>
  <c r="F15" i="1" l="1"/>
  <c r="C11" i="1" l="1"/>
  <c r="C14" i="1" l="1"/>
  <c r="C12" i="1"/>
  <c r="C13" i="1" s="1"/>
  <c r="D14" i="1"/>
  <c r="D12" i="1" l="1"/>
  <c r="D13" i="1" s="1"/>
</calcChain>
</file>

<file path=xl/sharedStrings.xml><?xml version="1.0" encoding="utf-8"?>
<sst xmlns="http://schemas.openxmlformats.org/spreadsheetml/2006/main" count="28" uniqueCount="22">
  <si>
    <t>Liczba uczestników usługi</t>
  </si>
  <si>
    <t>Liczba godzin usługi</t>
  </si>
  <si>
    <t>Cena netto usługi</t>
  </si>
  <si>
    <t>Refundacja</t>
  </si>
  <si>
    <t>Wkład własny w postaci wynagrodzeń</t>
  </si>
  <si>
    <t>Usługi szkoleniowe</t>
  </si>
  <si>
    <t>Podstawa do wyliczenia refundacji</t>
  </si>
  <si>
    <t>Wkład własny w postaci opłaty</t>
  </si>
  <si>
    <t>Wkład własny łączny</t>
  </si>
  <si>
    <t>Wyliczenie kwoty refundacjI oraz wkładu własnego za usługi rozwojowe zgodnie opcjami możliwymi w projekcie</t>
  </si>
  <si>
    <t xml:space="preserve">OPCJA I
wkład własny w postaci OPŁATY </t>
  </si>
  <si>
    <t>OPCJA II
wkład własny w postaci KOSZTÓW WYNAGRODZEŃ</t>
  </si>
  <si>
    <t>Cena netto za 1h usługi dla 1 osoby</t>
  </si>
  <si>
    <t>Wkład własny Przedsiębiorstwa</t>
  </si>
  <si>
    <t xml:space="preserve">Maksymalny wkład własny możliwy w do wniesienia w wynagrodzeniach </t>
  </si>
  <si>
    <r>
      <rPr>
        <b/>
        <sz val="14"/>
        <color theme="1"/>
        <rFont val="Calibri"/>
        <family val="2"/>
        <charset val="238"/>
        <scheme val="minor"/>
      </rPr>
      <t>KALKULATOR</t>
    </r>
    <r>
      <rPr>
        <sz val="14"/>
        <color theme="1"/>
        <rFont val="Calibri"/>
        <family val="2"/>
        <charset val="238"/>
        <scheme val="minor"/>
      </rPr>
      <t xml:space="preserve"> dot. wyliczenia </t>
    </r>
    <r>
      <rPr>
        <b/>
        <sz val="14"/>
        <color theme="1"/>
        <rFont val="Calibri"/>
        <family val="2"/>
        <charset val="238"/>
        <scheme val="minor"/>
      </rPr>
      <t xml:space="preserve">WKŁADU WŁASNEGO </t>
    </r>
    <r>
      <rPr>
        <sz val="14"/>
        <color theme="1"/>
        <rFont val="Calibri"/>
        <family val="2"/>
        <charset val="238"/>
        <scheme val="minor"/>
      </rPr>
      <t>przedsiębiorstwa w ramach projektu</t>
    </r>
    <r>
      <rPr>
        <b/>
        <sz val="14"/>
        <color theme="1"/>
        <rFont val="Calibri"/>
        <family val="2"/>
        <charset val="238"/>
        <scheme val="minor"/>
      </rPr>
      <t xml:space="preserve"> MENADŻER 4.0</t>
    </r>
  </si>
  <si>
    <t>Po uzupełnieniu komórek oznaczonych kolorem niebieskim
kalkulator wyliczy kwotę wkładu własnego, kwotę refundacji zgodnie z opcjami</t>
  </si>
  <si>
    <t>REFUNDACJA = POMOC DE MINIMIS</t>
  </si>
  <si>
    <r>
      <rPr>
        <b/>
        <sz val="12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
W przypadku wyliczania </t>
    </r>
    <r>
      <rPr>
        <b/>
        <sz val="11"/>
        <color theme="1"/>
        <rFont val="Calibri"/>
        <family val="2"/>
        <charset val="238"/>
        <scheme val="minor"/>
      </rPr>
      <t>wkładu własnego</t>
    </r>
    <r>
      <rPr>
        <sz val="11"/>
        <color theme="1"/>
        <rFont val="Calibri"/>
        <family val="2"/>
        <charset val="238"/>
        <scheme val="minor"/>
      </rPr>
      <t xml:space="preserve"> w ramach: 
1. opracowania analizy potrzeb rozwojowych i/lub 
2. usług doradczych (doradztwo, coaching, mentoring) i/lub 
3. usług szkoleniowych realizowanych poza godzinami pracy uczestników szkolenia 
należy zastosować </t>
    </r>
    <r>
      <rPr>
        <b/>
        <sz val="11"/>
        <color theme="1"/>
        <rFont val="Calibri"/>
        <family val="2"/>
        <charset val="238"/>
        <scheme val="minor"/>
      </rPr>
      <t>"opcję I"</t>
    </r>
    <r>
      <rPr>
        <sz val="11"/>
        <color theme="1"/>
        <rFont val="Calibri"/>
        <family val="2"/>
        <charset val="238"/>
        <scheme val="minor"/>
      </rPr>
      <t xml:space="preserve"> ponieważ w w/w przypadkach </t>
    </r>
    <r>
      <rPr>
        <b/>
        <sz val="11"/>
        <color theme="1"/>
        <rFont val="Calibri"/>
        <family val="2"/>
        <charset val="238"/>
        <scheme val="minor"/>
      </rPr>
      <t>wkład własny Przedsiębiorstwa</t>
    </r>
    <r>
      <rPr>
        <sz val="11"/>
        <color theme="1"/>
        <rFont val="Calibri"/>
        <family val="2"/>
        <charset val="238"/>
        <scheme val="minor"/>
      </rPr>
      <t xml:space="preserve"> jest zawsze wnoszony w formie </t>
    </r>
    <r>
      <rPr>
        <b/>
        <sz val="11"/>
        <color theme="1"/>
        <rFont val="Calibri"/>
        <family val="2"/>
        <charset val="238"/>
        <scheme val="minor"/>
      </rPr>
      <t>"opłaty".</t>
    </r>
  </si>
  <si>
    <t>W przypadku POMOCY PUBLICZNEJ wartość refundacji i wkładu własnego będzie wyliczana indywidualnie dla każdego MMŚP zg. z §11 Regulaminu rekrutacji i uczestnictwa w projekcie</t>
  </si>
  <si>
    <r>
      <rPr>
        <sz val="11"/>
        <color theme="1"/>
        <rFont val="Calibri"/>
        <family val="2"/>
        <charset val="238"/>
        <scheme val="minor"/>
      </rPr>
      <t>Wkład własny wnoszony przez Przedsiębiorcę -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 xml:space="preserve">proszę wpisać kwotę, jaką Państwo wniesiecie, jednakże nie wiekszą niż maksymalny wkład własny </t>
    </r>
  </si>
  <si>
    <t>OPCJA III
wkład własny w postaci mieszanej
 (OPŁATA + KOSZTY WYNAGRODZEŃ)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</si>
</sst>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64" fontId="0" fillId="4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5" borderId="19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64" fontId="1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66"/>
      <color rgb="FFFF7171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3"/>
  <sheetViews>
    <sheetView tabSelected="1" workbookViewId="0">
      <selection activeCell="C8" sqref="C8"/>
    </sheetView>
  </sheetViews>
  <sheetFormatPr defaultRowHeight="15" x14ac:dyDescent="0.25"/>
  <cols>
    <col min="2" max="2" width="34.7109375" customWidth="1"/>
    <col min="3" max="4" width="25.7109375" customWidth="1"/>
    <col min="5" max="5" width="34.7109375" customWidth="1"/>
    <col min="6" max="6" width="25.7109375" customWidth="1"/>
    <col min="7" max="8" width="9.140625" customWidth="1"/>
  </cols>
  <sheetData>
    <row r="1" spans="2:15" x14ac:dyDescent="0.25">
      <c r="B1" s="27" t="s">
        <v>15</v>
      </c>
      <c r="C1" s="28"/>
      <c r="D1" s="28"/>
      <c r="E1" s="28"/>
      <c r="F1" s="29"/>
    </row>
    <row r="2" spans="2:15" ht="15.75" thickBot="1" x14ac:dyDescent="0.3">
      <c r="B2" s="30"/>
      <c r="C2" s="31"/>
      <c r="D2" s="31"/>
      <c r="E2" s="31"/>
      <c r="F2" s="32"/>
    </row>
    <row r="3" spans="2:15" ht="15.75" thickBot="1" x14ac:dyDescent="0.3"/>
    <row r="4" spans="2:15" ht="42" customHeight="1" thickBot="1" x14ac:dyDescent="0.3">
      <c r="B4" s="43" t="s">
        <v>16</v>
      </c>
      <c r="C4" s="44"/>
      <c r="D4" s="44"/>
      <c r="E4" s="44"/>
      <c r="F4" s="45"/>
    </row>
    <row r="5" spans="2:15" ht="15.75" thickBot="1" x14ac:dyDescent="0.3"/>
    <row r="6" spans="2:15" ht="60" customHeight="1" thickBot="1" x14ac:dyDescent="0.3">
      <c r="B6" s="22" t="s">
        <v>9</v>
      </c>
      <c r="C6" s="22" t="s">
        <v>10</v>
      </c>
      <c r="D6" s="22" t="s">
        <v>11</v>
      </c>
      <c r="E6" s="46" t="s">
        <v>21</v>
      </c>
      <c r="F6" s="47"/>
      <c r="H6" s="5"/>
      <c r="I6" s="5"/>
      <c r="J6" s="1"/>
      <c r="K6" s="1"/>
    </row>
    <row r="7" spans="2:15" ht="33" customHeight="1" thickBot="1" x14ac:dyDescent="0.3">
      <c r="B7" s="48" t="s">
        <v>5</v>
      </c>
      <c r="C7" s="49"/>
      <c r="D7" s="49"/>
      <c r="E7" s="49"/>
      <c r="F7" s="50"/>
      <c r="H7" s="5"/>
      <c r="I7" s="5"/>
      <c r="J7" s="1"/>
      <c r="K7" s="1"/>
    </row>
    <row r="8" spans="2:15" ht="30" customHeight="1" x14ac:dyDescent="0.25">
      <c r="B8" s="10" t="s">
        <v>12</v>
      </c>
      <c r="C8" s="23">
        <v>200</v>
      </c>
      <c r="D8" s="11">
        <f>C8</f>
        <v>200</v>
      </c>
      <c r="E8" s="10" t="s">
        <v>12</v>
      </c>
      <c r="F8" s="11">
        <f>C8</f>
        <v>200</v>
      </c>
      <c r="I8" s="2"/>
      <c r="J8" s="3"/>
      <c r="K8" s="3"/>
    </row>
    <row r="9" spans="2:15" ht="30" customHeight="1" x14ac:dyDescent="0.25">
      <c r="B9" s="12" t="s">
        <v>1</v>
      </c>
      <c r="C9" s="24">
        <v>16</v>
      </c>
      <c r="D9" s="13">
        <f>C9</f>
        <v>16</v>
      </c>
      <c r="E9" s="12" t="s">
        <v>1</v>
      </c>
      <c r="F9" s="13">
        <f>C9</f>
        <v>16</v>
      </c>
      <c r="I9" s="2"/>
      <c r="J9" s="3"/>
      <c r="K9" s="3"/>
    </row>
    <row r="10" spans="2:15" ht="30" customHeight="1" x14ac:dyDescent="0.25">
      <c r="B10" s="12" t="s">
        <v>0</v>
      </c>
      <c r="C10" s="24">
        <v>2</v>
      </c>
      <c r="D10" s="13">
        <f>C10</f>
        <v>2</v>
      </c>
      <c r="E10" s="12" t="s">
        <v>0</v>
      </c>
      <c r="F10" s="13">
        <f>C10</f>
        <v>2</v>
      </c>
      <c r="I10" s="2"/>
      <c r="J10" s="3"/>
      <c r="K10" s="3"/>
    </row>
    <row r="11" spans="2:15" ht="30" customHeight="1" x14ac:dyDescent="0.25">
      <c r="B11" s="12" t="s">
        <v>2</v>
      </c>
      <c r="C11" s="8">
        <f>C8*C9*C10</f>
        <v>6400</v>
      </c>
      <c r="D11" s="14">
        <f>C8*C9*C10</f>
        <v>6400</v>
      </c>
      <c r="E11" s="12" t="s">
        <v>2</v>
      </c>
      <c r="F11" s="14">
        <f>C8*C9*C10</f>
        <v>6400</v>
      </c>
      <c r="I11" s="2"/>
      <c r="J11" s="3"/>
      <c r="K11" s="3"/>
    </row>
    <row r="12" spans="2:15" ht="30" customHeight="1" x14ac:dyDescent="0.25">
      <c r="B12" s="12" t="s">
        <v>6</v>
      </c>
      <c r="C12" s="8">
        <f>C11</f>
        <v>6400</v>
      </c>
      <c r="D12" s="14">
        <f>D11+D14</f>
        <v>8000</v>
      </c>
      <c r="E12" s="15" t="s">
        <v>14</v>
      </c>
      <c r="F12" s="14">
        <f>F11/80%-F11</f>
        <v>1600</v>
      </c>
      <c r="I12" s="2"/>
      <c r="J12" s="3"/>
      <c r="K12" s="3"/>
    </row>
    <row r="13" spans="2:15" ht="67.5" customHeight="1" x14ac:dyDescent="0.25">
      <c r="B13" s="17" t="s">
        <v>3</v>
      </c>
      <c r="C13" s="9">
        <f>C12*80%</f>
        <v>5120</v>
      </c>
      <c r="D13" s="18">
        <f>D12*80%</f>
        <v>6400</v>
      </c>
      <c r="E13" s="26" t="s">
        <v>20</v>
      </c>
      <c r="F13" s="25">
        <v>500</v>
      </c>
      <c r="I13" s="3"/>
      <c r="J13" s="3"/>
      <c r="K13" s="3"/>
    </row>
    <row r="14" spans="2:15" ht="30" customHeight="1" thickBot="1" x14ac:dyDescent="0.3">
      <c r="B14" s="19" t="s">
        <v>13</v>
      </c>
      <c r="C14" s="21">
        <f>C11*20%</f>
        <v>1280</v>
      </c>
      <c r="D14" s="20">
        <f>D11/80%-D11</f>
        <v>1600</v>
      </c>
      <c r="E14" s="16" t="s">
        <v>6</v>
      </c>
      <c r="F14" s="14">
        <f>F11+F13</f>
        <v>6900</v>
      </c>
      <c r="J14" s="2"/>
      <c r="K14" s="2"/>
      <c r="L14" s="2"/>
      <c r="M14" s="2"/>
      <c r="N14" s="2"/>
      <c r="O14" s="2"/>
    </row>
    <row r="15" spans="2:15" ht="36" customHeight="1" x14ac:dyDescent="0.25">
      <c r="B15" s="33" t="s">
        <v>18</v>
      </c>
      <c r="C15" s="34"/>
      <c r="D15" s="34"/>
      <c r="E15" s="17" t="s">
        <v>3</v>
      </c>
      <c r="F15" s="18">
        <f>F14*80%</f>
        <v>5520</v>
      </c>
      <c r="J15" s="2"/>
      <c r="K15" s="2"/>
      <c r="L15" s="2"/>
      <c r="M15" s="2"/>
      <c r="N15" s="2"/>
      <c r="O15" s="2"/>
    </row>
    <row r="16" spans="2:15" ht="30" customHeight="1" x14ac:dyDescent="0.25">
      <c r="B16" s="35"/>
      <c r="C16" s="36"/>
      <c r="D16" s="36"/>
      <c r="E16" s="16" t="s">
        <v>7</v>
      </c>
      <c r="F16" s="14">
        <f>F18-F17</f>
        <v>880</v>
      </c>
      <c r="L16" s="42"/>
      <c r="M16" s="42"/>
    </row>
    <row r="17" spans="2:10" ht="30" customHeight="1" x14ac:dyDescent="0.25">
      <c r="B17" s="35"/>
      <c r="C17" s="36"/>
      <c r="D17" s="36"/>
      <c r="E17" s="16" t="s">
        <v>4</v>
      </c>
      <c r="F17" s="14">
        <f>F13</f>
        <v>500</v>
      </c>
      <c r="H17" s="6"/>
      <c r="I17" s="6"/>
      <c r="J17" s="6"/>
    </row>
    <row r="18" spans="2:10" ht="30" customHeight="1" thickBot="1" x14ac:dyDescent="0.3">
      <c r="B18" s="35"/>
      <c r="C18" s="36"/>
      <c r="D18" s="36"/>
      <c r="E18" s="19" t="s">
        <v>8</v>
      </c>
      <c r="F18" s="20">
        <f>F14*20%</f>
        <v>1380</v>
      </c>
      <c r="G18" s="6"/>
      <c r="H18" s="6"/>
      <c r="I18" s="6"/>
      <c r="J18" s="6"/>
    </row>
    <row r="19" spans="2:10" ht="45.6" customHeight="1" thickBot="1" x14ac:dyDescent="0.3">
      <c r="B19" s="37" t="s">
        <v>19</v>
      </c>
      <c r="C19" s="38"/>
      <c r="D19" s="39"/>
      <c r="E19" s="40" t="s">
        <v>17</v>
      </c>
      <c r="F19" s="41"/>
      <c r="H19" s="6"/>
      <c r="I19" s="7"/>
      <c r="J19" s="6"/>
    </row>
    <row r="20" spans="2:10" x14ac:dyDescent="0.25">
      <c r="G20" s="4"/>
      <c r="H20" s="7"/>
      <c r="I20" s="6"/>
      <c r="J20" s="6"/>
    </row>
    <row r="21" spans="2:10" x14ac:dyDescent="0.25">
      <c r="G21" s="4"/>
      <c r="H21" s="7"/>
      <c r="I21" s="6"/>
      <c r="J21" s="6"/>
    </row>
    <row r="22" spans="2:10" x14ac:dyDescent="0.25">
      <c r="H22" s="6"/>
      <c r="I22" s="6"/>
      <c r="J22" s="6"/>
    </row>
    <row r="23" spans="2:10" x14ac:dyDescent="0.25">
      <c r="H23" s="6"/>
      <c r="I23" s="6"/>
      <c r="J23" s="6"/>
    </row>
  </sheetData>
  <sheetProtection sheet="1" objects="1" scenarios="1" selectLockedCells="1"/>
  <mergeCells count="8">
    <mergeCell ref="B1:F2"/>
    <mergeCell ref="B15:D18"/>
    <mergeCell ref="B19:D19"/>
    <mergeCell ref="E19:F19"/>
    <mergeCell ref="L16:M16"/>
    <mergeCell ref="B4:F4"/>
    <mergeCell ref="E6:F6"/>
    <mergeCell ref="B7:F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B3F212A198F5469A57EECC38EE67B1" ma:contentTypeVersion="12" ma:contentTypeDescription="Utwórz nowy dokument." ma:contentTypeScope="" ma:versionID="de98f96585e6d6cce9f5e0393a5f7bb1">
  <xsd:schema xmlns:xsd="http://www.w3.org/2001/XMLSchema" xmlns:xs="http://www.w3.org/2001/XMLSchema" xmlns:p="http://schemas.microsoft.com/office/2006/metadata/properties" xmlns:ns2="f0b15d39-78af-4636-93f7-044f12e5a657" xmlns:ns3="76dcfc99-9451-41ef-8bae-fd983e29b330" targetNamespace="http://schemas.microsoft.com/office/2006/metadata/properties" ma:root="true" ma:fieldsID="bca7a31f5f0238e591029c7cc222cf6e" ns2:_="" ns3:_="">
    <xsd:import namespace="f0b15d39-78af-4636-93f7-044f12e5a657"/>
    <xsd:import namespace="76dcfc99-9451-41ef-8bae-fd983e29b3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15d39-78af-4636-93f7-044f12e5a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cfc99-9451-41ef-8bae-fd983e29b3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D6CBB6-552D-4291-80BE-DC0FDE32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15d39-78af-4636-93f7-044f12e5a657"/>
    <ds:schemaRef ds:uri="76dcfc99-9451-41ef-8bae-fd983e29b3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371979-2D79-4593-9EC6-58DA1A2D913C}">
  <ds:schemaRefs>
    <ds:schemaRef ds:uri="http://schemas.microsoft.com/office/2006/documentManagement/types"/>
    <ds:schemaRef ds:uri="76dcfc99-9451-41ef-8bae-fd983e29b330"/>
    <ds:schemaRef ds:uri="http://purl.org/dc/elements/1.1/"/>
    <ds:schemaRef ds:uri="f0b15d39-78af-4636-93f7-044f12e5a657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25D6BB-9929-4EA6-A248-ECDB05478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2022-03-10T08:48:11Z</cp:lastPrinted>
  <dcterms:created xsi:type="dcterms:W3CDTF">2022-02-22T07:39:21Z</dcterms:created>
  <dcterms:modified xsi:type="dcterms:W3CDTF">2022-03-10T09:24:35Z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0x01010063B3F212A198F5469A57EECC38EE67B1</vt:lpwstr>
  </property>
</Properties>
</file>